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第1页" sheetId="1" r:id="rId1"/>
  </sheets>
  <definedNames>
    <definedName name="_xlnm.Print_Titles" localSheetId="0">第1页!$1:$1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<sst xmlns="http://schemas.openxmlformats.org/spreadsheetml/2006/main" count="90" uniqueCount="87">
  <si>
    <t>2024年资产负债表</t>
  </si>
  <si>
    <t xml:space="preserve">                                                           </t>
  </si>
  <si>
    <t>编制单位：</t>
  </si>
  <si>
    <t>甘肃社会主义学院</t>
  </si>
  <si>
    <t>资 产</t>
  </si>
  <si>
    <t>期末余额</t>
  </si>
  <si>
    <t>年初余额</t>
  </si>
  <si>
    <t>负债和净资产</t>
  </si>
  <si>
    <t>流动资产：</t>
  </si>
  <si>
    <t>流动负债：</t>
  </si>
  <si>
    <t xml:space="preserve">  货币资金</t>
  </si>
  <si>
    <t xml:space="preserve">  短期借款</t>
  </si>
  <si>
    <t xml:space="preserve">  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</si>
  <si>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</si>
  <si>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</si>
  <si>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</si>
  <si>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</si>
  <si>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</si>
  <si>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</si>
  <si>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</si>
  <si>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</si>
  <si>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</si>
  <si>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 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</si>
  <si>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</si>
  <si>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</si>
  <si>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</si>
  <si>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</si>
  <si>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</si>
  <si>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</si>
  <si>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</si>
  <si>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 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</si>
  <si>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</si>
  <si>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</si>
  <si>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</si>
  <si>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</si>
  <si>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</si>
  <si>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 </t>
  </si>
  <si>
    <t>流动资产合计</t>
  </si>
  <si>
    <t xml:space="preserve">  其他流动负债</t>
  </si>
  <si>
    <t>非流动资产：</t>
  </si>
  <si>
    <t xml:space="preserve">    流动负债合计</t>
  </si>
  <si>
    <t xml:space="preserve">  长期股权投资</t>
  </si>
  <si>
    <t>非流动负债：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</si>
  <si>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</si>
  <si>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</si>
  <si>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</si>
  <si>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</si>
  <si>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减：固定资产累计折旧</t>
  </si>
  <si>
    <t xml:space="preserve">  预计负债</t>
  </si>
  <si>
    <t xml:space="preserve">    固定资产净值</t>
  </si>
  <si>
    <t xml:space="preserve">  其他非流动负债</t>
  </si>
  <si>
    <t xml:space="preserve">  工程物资</t>
  </si>
  <si>
    <t xml:space="preserve">    非流动负债合计</t>
  </si>
  <si>
    <t xml:space="preserve">  在建工程</t>
  </si>
  <si>
    <t>受托代理负债</t>
  </si>
  <si>
    <t xml:space="preserve">  无形资产原值</t>
  </si>
  <si>
    <t xml:space="preserve">  负债合计</t>
  </si>
  <si>
    <t xml:space="preserve">    减：无形资产累计摊销</t>
  </si>
  <si>
    <t xml:space="preserve">    无形资产净值</t>
  </si>
  <si>
    <t xml:space="preserve">  研发支出</t>
  </si>
  <si>
    <t xml:space="preserve">  公共基础设施原值</t>
  </si>
  <si>
    <t>减：公共基础设施累计折旧（摊销）</t>
  </si>
  <si>
    <t xml:space="preserve">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</si>
  <si>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</si>
  <si>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</si>
  <si>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</si>
  <si>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减：保障性住房累计折旧</t>
  </si>
  <si>
    <t xml:space="preserve">    保障性住房净值</t>
  </si>
  <si>
    <t xml:space="preserve">  PPP项目资产</t>
  </si>
  <si>
    <t>净资产：</t>
  </si>
  <si>
    <t xml:space="preserve">    减：PPP项目资产累计折旧（摊销）</t>
  </si>
  <si>
    <t xml:space="preserve"> </t>
  </si>
  <si>
    <t>累计盈余</t>
  </si>
  <si>
    <t xml:space="preserve">    PPP项目资产净值</t>
  </si>
  <si>
    <t xml:space="preserve">    专用基金</t>
  </si>
  <si>
    <t xml:space="preserve">  长期待摊费用</t>
  </si>
  <si>
    <t xml:space="preserve">    权益法调整</t>
  </si>
  <si>
    <t xml:space="preserve">  待处理财产损溢</t>
  </si>
  <si>
    <t xml:space="preserve">    PPP项目净资产</t>
  </si>
  <si>
    <t xml:space="preserve">  其他非流动资产  </t>
  </si>
  <si>
    <t xml:space="preserve">    无偿调拨净资产</t>
  </si>
  <si>
    <t xml:space="preserve">      非流动资产合计</t>
  </si>
  <si>
    <t xml:space="preserve">    本期盈余</t>
  </si>
  <si>
    <t>受托代理资产</t>
  </si>
  <si>
    <t xml:space="preserve">      净资产合计  </t>
  </si>
  <si>
    <t xml:space="preserve">    资产总计</t>
  </si>
  <si>
    <t>负债和净资产总计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</si>
</sst>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.00_ ;\-#,##0.00;;"/>
    <numFmt numFmtId="181" formatCode="#,##0.00;\-#,##0.00;;@"/>
  </numFmts>
  <fonts count="26">
    <font>
      <sz val="10"/>
      <color rgb="FF000000"/>
      <name val="宋体"/>
      <charset val="134"/>
    </font>
    <font>
      <sz val="10"/>
      <name val="宋体"/>
      <charset val="134"/>
    </font>
    <font>
      <sz val="24"/>
      <name val="宋体"/>
      <charset val="134"/>
    </font>
    <font>
      <sz val="14"/>
      <name val="宋体"/>
      <charset val="134"/>
    </font>
    <font>
      <sz val="11"/>
      <color indexed="0"/>
      <name val="Calibri"/>
      <charset val="134"/>
    </font>
    <font>
      <sz val="11"/>
      <name val="宋体"/>
      <charset val="134"/>
    </font>
    <font>
      <sz val="10"/>
      <color rgb="FF0000FF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9" tint="0.3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>
      <alignment vertical="top"/>
    </xf>
    <xf numFmtId="177" fontId="4" fillId="0" borderId="0">
      <alignment vertical="top"/>
    </xf>
    <xf numFmtId="9" fontId="4" fillId="0" borderId="0">
      <alignment vertical="top"/>
    </xf>
    <xf numFmtId="178" fontId="4" fillId="0" borderId="0">
      <alignment vertical="top"/>
    </xf>
    <xf numFmtId="179" fontId="4" fillId="0" borderId="0">
      <alignment vertical="top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3" borderId="4">
      <alignment vertical="top"/>
    </xf>
    <xf numFmtId="0" fontId="9" fillId="0" borderId="0">
      <alignment vertical="top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top"/>
    </xf>
    <xf numFmtId="0" fontId="12" fillId="0" borderId="5">
      <alignment vertical="top"/>
    </xf>
    <xf numFmtId="0" fontId="13" fillId="0" borderId="6">
      <alignment vertical="top"/>
    </xf>
    <xf numFmtId="0" fontId="14" fillId="0" borderId="7">
      <alignment vertical="top"/>
    </xf>
    <xf numFmtId="0" fontId="14" fillId="0" borderId="0">
      <alignment vertical="top"/>
    </xf>
    <xf numFmtId="0" fontId="15" fillId="4" borderId="8">
      <alignment vertical="top"/>
    </xf>
    <xf numFmtId="0" fontId="16" fillId="5" borderId="9">
      <alignment vertical="top"/>
    </xf>
    <xf numFmtId="0" fontId="17" fillId="5" borderId="8">
      <alignment vertical="top"/>
    </xf>
    <xf numFmtId="0" fontId="18" fillId="6" borderId="10">
      <alignment vertical="top"/>
    </xf>
    <xf numFmtId="0" fontId="19" fillId="0" borderId="11">
      <alignment vertical="top"/>
    </xf>
    <xf numFmtId="0" fontId="20" fillId="0" borderId="12">
      <alignment vertical="top"/>
    </xf>
    <xf numFmtId="0" fontId="21" fillId="7" borderId="0">
      <alignment vertical="top"/>
    </xf>
    <xf numFmtId="0" fontId="22" fillId="8" borderId="0">
      <alignment vertical="top"/>
    </xf>
    <xf numFmtId="0" fontId="23" fillId="9" borderId="0">
      <alignment vertical="top"/>
    </xf>
    <xf numFmtId="0" fontId="24" fillId="10" borderId="0">
      <alignment vertical="top"/>
    </xf>
    <xf numFmtId="0" fontId="25" fillId="11" borderId="0">
      <alignment vertical="top"/>
    </xf>
    <xf numFmtId="0" fontId="25" fillId="12" borderId="0">
      <alignment vertical="top"/>
    </xf>
    <xf numFmtId="0" fontId="24" fillId="13" borderId="0">
      <alignment vertical="top"/>
    </xf>
    <xf numFmtId="0" fontId="24" fillId="14" borderId="0">
      <alignment vertical="top"/>
    </xf>
    <xf numFmtId="0" fontId="25" fillId="15" borderId="0">
      <alignment vertical="top"/>
    </xf>
    <xf numFmtId="0" fontId="25" fillId="16" borderId="0">
      <alignment vertical="top"/>
    </xf>
    <xf numFmtId="0" fontId="24" fillId="17" borderId="0">
      <alignment vertical="top"/>
    </xf>
    <xf numFmtId="0" fontId="24" fillId="18" borderId="0">
      <alignment vertical="top"/>
    </xf>
    <xf numFmtId="0" fontId="25" fillId="19" borderId="0">
      <alignment vertical="top"/>
    </xf>
    <xf numFmtId="0" fontId="25" fillId="20" borderId="0">
      <alignment vertical="top"/>
    </xf>
    <xf numFmtId="0" fontId="24" fillId="21" borderId="0">
      <alignment vertical="top"/>
    </xf>
    <xf numFmtId="0" fontId="24" fillId="22" borderId="0">
      <alignment vertical="top"/>
    </xf>
    <xf numFmtId="0" fontId="25" fillId="23" borderId="0">
      <alignment vertical="top"/>
    </xf>
    <xf numFmtId="0" fontId="25" fillId="24" borderId="0">
      <alignment vertical="top"/>
    </xf>
    <xf numFmtId="0" fontId="24" fillId="25" borderId="0">
      <alignment vertical="top"/>
    </xf>
    <xf numFmtId="0" fontId="24" fillId="26" borderId="0">
      <alignment vertical="top"/>
    </xf>
    <xf numFmtId="0" fontId="25" fillId="27" borderId="0">
      <alignment vertical="top"/>
    </xf>
    <xf numFmtId="0" fontId="25" fillId="28" borderId="0">
      <alignment vertical="top"/>
    </xf>
    <xf numFmtId="0" fontId="24" fillId="29" borderId="0">
      <alignment vertical="top"/>
    </xf>
    <xf numFmtId="0" fontId="24" fillId="30" borderId="0">
      <alignment vertical="top"/>
    </xf>
    <xf numFmtId="0" fontId="25" fillId="31" borderId="0">
      <alignment vertical="top"/>
    </xf>
    <xf numFmtId="0" fontId="25" fillId="32" borderId="0">
      <alignment vertical="top"/>
    </xf>
    <xf numFmtId="0" fontId="24" fillId="33" borderId="0">
      <alignment vertical="top"/>
    </xf>
  </cellStyleXfs>
  <cellXfs count="31"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180" fontId="6" fillId="0" borderId="2" xfId="0" applyNumberFormat="1" applyFont="1" applyBorder="1" applyAlignment="1">
      <alignment horizontal="right" vertical="center"/>
    </xf>
    <xf numFmtId="181" fontId="6" fillId="0" borderId="2" xfId="0" applyNumberFormat="1" applyFont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181" fontId="1" fillId="0" borderId="2" xfId="0" applyNumberFormat="1" applyFont="1" applyBorder="1"/>
    <xf numFmtId="0" fontId="1" fillId="0" borderId="2" xfId="0" applyFont="1" applyBorder="1"/>
    <xf numFmtId="0" fontId="1" fillId="2" borderId="2" xfId="0" applyFont="1" applyFill="1" applyBorder="1"/>
    <xf numFmtId="0" fontId="4" fillId="0" borderId="2" xfId="0" applyFont="1" applyBorder="1" applyAlignment="1">
      <alignment vertical="top"/>
    </xf>
    <xf numFmtId="0" fontId="1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180" fontId="6" fillId="0" borderId="3" xfId="0" applyNumberFormat="1" applyFont="1" applyBorder="1" applyAlignment="1">
      <alignment horizontal="right" vertical="center"/>
    </xf>
    <xf numFmtId="0" fontId="0" fillId="2" borderId="3" xfId="0" applyFont="1" applyFill="1" applyBorder="1" applyAlignment="1">
      <alignment horizontal="center" vertical="center"/>
    </xf>
    <xf numFmtId="181" fontId="6" fillId="0" borderId="3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showGridLines="0" tabSelected="1" workbookViewId="0">
      <selection activeCell="F6" sqref="F6"/>
    </sheetView>
  </sheetViews>
  <sheetFormatPr defaultColWidth="9.14285714285714" defaultRowHeight="14.25" customHeight="1" outlineLevelCol="6"/>
  <cols>
    <col min="1" max="1" width="27.8571428571429" customWidth="1"/>
    <col min="2" max="2" width="22" customWidth="1"/>
    <col min="3" max="3" width="18.1428571428571" customWidth="1"/>
    <col min="4" max="4" width="25.8571428571429" customWidth="1"/>
    <col min="5" max="5" width="15.2857142857143" customWidth="1"/>
    <col min="6" max="6" width="17.2857142857143" customWidth="1"/>
    <col min="7" max="7" width="13" customWidth="1"/>
  </cols>
  <sheetData>
    <row r="1" ht="33" customHeight="1" spans="1:7">
      <c r="A1" s="2" t="s">
        <v>0</v>
      </c>
      <c r="B1" s="3"/>
      <c r="C1" s="4"/>
      <c r="D1" s="4"/>
      <c r="E1" s="4"/>
      <c r="F1" s="4"/>
      <c r="G1" s="5"/>
    </row>
    <row r="2" ht="12" customHeight="1" spans="2:6">
      <c r="B2" s="6" t="s">
        <v>1</v>
      </c>
      <c r="C2" s="7"/>
      <c r="D2" s="6"/>
      <c r="E2" s="8"/>
      <c r="F2" s="9"/>
    </row>
    <row r="3" ht="20.25" customHeight="1" spans="1:6">
      <c r="A3" s="10" t="s">
        <v>2</v>
      </c>
      <c r="B3" s="11" t="s">
        <v>3</v>
      </c>
      <c r="C3" s="12"/>
      <c r="D3" s="13"/>
      <c r="E3" s="13"/>
      <c r="F3" s="14"/>
    </row>
    <row r="4" ht="19.5" customHeight="1" spans="1:6">
      <c r="A4" s="15" t="s">
        <v>4</v>
      </c>
      <c r="B4" s="15" t="s">
        <v>5</v>
      </c>
      <c r="C4" s="15" t="s">
        <v>6</v>
      </c>
      <c r="D4" s="15" t="s">
        <v>7</v>
      </c>
      <c r="E4" s="15" t="s">
        <v>5</v>
      </c>
      <c r="F4" s="15" t="s">
        <v>6</v>
      </c>
    </row>
    <row r="5" ht="16.5" customHeight="1" spans="1:6">
      <c r="A5" s="16" t="s">
        <v>8</v>
      </c>
      <c r="B5" s="17"/>
      <c r="C5" s="17"/>
      <c r="D5" s="16" t="s">
        <v>9</v>
      </c>
      <c r="E5" s="17"/>
      <c r="F5" s="17"/>
    </row>
    <row r="6" ht="16.5" customHeight="1" spans="1:6">
      <c r="A6" s="16" t="s">
        <v>10</v>
      </c>
      <c r="B6" s="18">
        <v>7372852.41</v>
      </c>
      <c r="C6" s="18">
        <v>8002141.48</v>
      </c>
      <c r="D6" s="16" t="s">
        <v>11</v>
      </c>
      <c r="E6" s="19">
        <v>0</v>
      </c>
      <c r="F6" s="18" t="s">
        <v>12</v>
      </c>
    </row>
    <row r="7" ht="16.5" customHeight="1" spans="1:6">
      <c r="A7" s="16" t="s">
        <v>13</v>
      </c>
      <c r="B7" s="18">
        <v>0</v>
      </c>
      <c r="C7" s="18">
        <v>0</v>
      </c>
      <c r="D7" s="16" t="s">
        <v>14</v>
      </c>
      <c r="E7" s="19">
        <v>79653.16</v>
      </c>
      <c r="F7" s="18">
        <v>58075.79</v>
      </c>
    </row>
    <row r="8" ht="16.5" customHeight="1" spans="1:6">
      <c r="A8" s="16" t="s">
        <v>15</v>
      </c>
      <c r="B8" s="18">
        <v>0</v>
      </c>
      <c r="C8" s="18">
        <v>6468700</v>
      </c>
      <c r="D8" s="16" t="s">
        <v>16</v>
      </c>
      <c r="E8" s="19">
        <v>76783.89</v>
      </c>
      <c r="F8" s="18">
        <v>-58049.4</v>
      </c>
    </row>
    <row r="9" ht="16.5" customHeight="1" spans="1:6">
      <c r="A9" s="16" t="s">
        <v>17</v>
      </c>
      <c r="B9" s="18">
        <v>0</v>
      </c>
      <c r="C9" s="18">
        <v>0</v>
      </c>
      <c r="D9" s="16" t="s">
        <v>18</v>
      </c>
      <c r="E9" s="19">
        <v>0</v>
      </c>
      <c r="F9" s="18">
        <v>0</v>
      </c>
    </row>
    <row r="10" ht="16.5" customHeight="1" spans="1:6">
      <c r="A10" s="16" t="s">
        <v>19</v>
      </c>
      <c r="B10" s="18">
        <v>0</v>
      </c>
      <c r="C10" s="18">
        <v>0</v>
      </c>
      <c r="D10" s="16" t="s">
        <v>20</v>
      </c>
      <c r="E10" s="19">
        <v>0</v>
      </c>
      <c r="F10" s="18">
        <v>0</v>
      </c>
    </row>
    <row r="11" ht="16.5" customHeight="1" spans="1:6">
      <c r="A11" s="16" t="s">
        <v>21</v>
      </c>
      <c r="B11" s="18">
        <v>0</v>
      </c>
      <c r="C11" s="18">
        <v>0</v>
      </c>
      <c r="D11" s="16" t="s">
        <v>22</v>
      </c>
      <c r="E11" s="19">
        <v>0</v>
      </c>
      <c r="F11" s="18">
        <v>0</v>
      </c>
    </row>
    <row r="12" ht="16.5" customHeight="1" spans="1:6">
      <c r="A12" s="16" t="s">
        <v>23</v>
      </c>
      <c r="B12" s="18">
        <v>0</v>
      </c>
      <c r="C12" s="18">
        <v>0</v>
      </c>
      <c r="D12" s="16" t="s">
        <v>24</v>
      </c>
      <c r="E12" s="19">
        <v>0</v>
      </c>
      <c r="F12" s="18">
        <v>0</v>
      </c>
    </row>
    <row r="13" ht="16.5" customHeight="1" spans="1:6">
      <c r="A13" s="16" t="s">
        <v>25</v>
      </c>
      <c r="B13" s="18">
        <v>0</v>
      </c>
      <c r="C13" s="18">
        <v>0</v>
      </c>
      <c r="D13" s="16" t="s">
        <v>26</v>
      </c>
      <c r="E13" s="19">
        <v>0</v>
      </c>
      <c r="F13" s="18">
        <v>0</v>
      </c>
    </row>
    <row r="14" ht="16.5" customHeight="1" spans="1:6">
      <c r="A14" s="16" t="s">
        <v>27</v>
      </c>
      <c r="B14" s="18">
        <v>51913.35</v>
      </c>
      <c r="C14" s="18">
        <v>19000</v>
      </c>
      <c r="D14" s="16" t="s">
        <v>28</v>
      </c>
      <c r="E14" s="19">
        <v>0</v>
      </c>
      <c r="F14" s="18">
        <v>0</v>
      </c>
    </row>
    <row r="15" ht="16.5" customHeight="1" spans="1:6">
      <c r="A15" s="16" t="s">
        <v>29</v>
      </c>
      <c r="B15" s="18">
        <v>0</v>
      </c>
      <c r="C15" s="18">
        <v>0</v>
      </c>
      <c r="D15" s="16" t="s">
        <v>30</v>
      </c>
      <c r="E15" s="19">
        <v>0</v>
      </c>
      <c r="F15" s="18">
        <v>0</v>
      </c>
    </row>
    <row r="16" ht="16.5" customHeight="1" spans="1:6">
      <c r="A16" s="16" t="s">
        <v>31</v>
      </c>
      <c r="B16" s="18">
        <v>0</v>
      </c>
      <c r="C16" s="18">
        <v>0</v>
      </c>
      <c r="D16" s="16" t="s">
        <v>32</v>
      </c>
      <c r="E16" s="19">
        <v>1965220.34</v>
      </c>
      <c r="F16" s="18">
        <v>2913068.03</v>
      </c>
    </row>
    <row r="17" ht="16.5" customHeight="1" spans="1:6">
      <c r="A17" s="16" t="s">
        <v>33</v>
      </c>
      <c r="B17" s="18">
        <v>0</v>
      </c>
      <c r="C17" s="18">
        <v>0</v>
      </c>
      <c r="D17" s="16" t="s">
        <v>34</v>
      </c>
      <c r="E17" s="19">
        <v>0</v>
      </c>
      <c r="F17" s="18">
        <v>0</v>
      </c>
    </row>
    <row r="18" ht="16.5" customHeight="1" spans="1:6">
      <c r="A18" s="16" t="s">
        <v>35</v>
      </c>
      <c r="B18" s="18"/>
      <c r="C18" s="18"/>
      <c r="D18" s="16" t="s">
        <v>36</v>
      </c>
      <c r="E18" s="19">
        <v>0</v>
      </c>
      <c r="F18" s="18">
        <v>0</v>
      </c>
    </row>
    <row r="19" ht="16.5" customHeight="1" spans="1:6">
      <c r="A19" s="15" t="s">
        <v>37</v>
      </c>
      <c r="B19" s="18">
        <f>SUM(B6:B18)</f>
        <v>7424765.76</v>
      </c>
      <c r="C19" s="18">
        <f>SUM(C6:C18)</f>
        <v>14489841.48</v>
      </c>
      <c r="D19" s="16" t="s">
        <v>38</v>
      </c>
      <c r="E19" s="19">
        <v>0</v>
      </c>
      <c r="F19" s="18">
        <v>0</v>
      </c>
    </row>
    <row r="20" ht="16.5" customHeight="1" spans="1:6">
      <c r="A20" s="16" t="s">
        <v>39</v>
      </c>
      <c r="B20" s="18">
        <v>0</v>
      </c>
      <c r="C20" s="18">
        <v>0</v>
      </c>
      <c r="D20" s="20" t="s">
        <v>40</v>
      </c>
      <c r="E20" s="19">
        <f>SUM(E6:E19)</f>
        <v>2121657.39</v>
      </c>
      <c r="F20" s="18">
        <f>SUM(F6:F19)</f>
        <v>2913094.42</v>
      </c>
    </row>
    <row r="21" ht="16.5" customHeight="1" spans="1:6">
      <c r="A21" s="16" t="s">
        <v>41</v>
      </c>
      <c r="B21" s="18">
        <v>0</v>
      </c>
      <c r="C21" s="18">
        <v>0</v>
      </c>
      <c r="D21" s="20" t="s">
        <v>42</v>
      </c>
      <c r="E21" s="19"/>
      <c r="F21" s="18"/>
    </row>
    <row r="22" ht="16.5" customHeight="1" spans="1:6">
      <c r="A22" s="16" t="s">
        <v>43</v>
      </c>
      <c r="B22" s="18">
        <v>0</v>
      </c>
      <c r="C22" s="18">
        <v>0</v>
      </c>
      <c r="D22" s="20" t="s">
        <v>44</v>
      </c>
      <c r="E22" s="19">
        <v>0</v>
      </c>
      <c r="F22" s="18">
        <v>0</v>
      </c>
    </row>
    <row r="23" ht="16.5" customHeight="1" spans="1:6">
      <c r="A23" s="16" t="s">
        <v>45</v>
      </c>
      <c r="B23" s="18">
        <v>164957724.35</v>
      </c>
      <c r="C23" s="18">
        <v>103201871.6</v>
      </c>
      <c r="D23" s="20" t="s">
        <v>46</v>
      </c>
      <c r="E23" s="19">
        <v>0</v>
      </c>
      <c r="F23" s="18">
        <v>0</v>
      </c>
    </row>
    <row r="24" ht="16.5" customHeight="1" spans="1:6">
      <c r="A24" s="16" t="s">
        <v>47</v>
      </c>
      <c r="B24" s="18">
        <v>31455963.28</v>
      </c>
      <c r="C24" s="18">
        <v>27426648.42</v>
      </c>
      <c r="D24" s="20" t="s">
        <v>48</v>
      </c>
      <c r="E24" s="19">
        <v>0</v>
      </c>
      <c r="F24" s="18">
        <v>0</v>
      </c>
    </row>
    <row r="25" ht="16.5" customHeight="1" spans="1:6">
      <c r="A25" s="16" t="s">
        <v>49</v>
      </c>
      <c r="B25" s="18">
        <f>B23-B24</f>
        <v>133501761.07</v>
      </c>
      <c r="C25" s="18">
        <f>C23-C24</f>
        <v>75775223.18</v>
      </c>
      <c r="D25" s="20" t="s">
        <v>50</v>
      </c>
      <c r="E25" s="19">
        <v>0</v>
      </c>
      <c r="F25" s="18">
        <v>0</v>
      </c>
    </row>
    <row r="26" ht="16.5" customHeight="1" spans="1:6">
      <c r="A26" s="16" t="s">
        <v>51</v>
      </c>
      <c r="B26" s="18">
        <v>0</v>
      </c>
      <c r="C26" s="18">
        <v>0</v>
      </c>
      <c r="D26" s="20" t="s">
        <v>52</v>
      </c>
      <c r="E26" s="19">
        <f>SUM(E22:E25)</f>
        <v>0</v>
      </c>
      <c r="F26" s="18">
        <f>SUM(F22:F25)</f>
        <v>0</v>
      </c>
    </row>
    <row r="27" ht="16.5" customHeight="1" spans="1:6">
      <c r="A27" s="16" t="s">
        <v>53</v>
      </c>
      <c r="B27" s="18">
        <v>0</v>
      </c>
      <c r="C27" s="18">
        <v>10575487.22</v>
      </c>
      <c r="D27" s="20" t="s">
        <v>54</v>
      </c>
      <c r="E27" s="19">
        <v>0</v>
      </c>
      <c r="F27" s="18">
        <v>0</v>
      </c>
    </row>
    <row r="28" ht="16.5" customHeight="1" spans="1:6">
      <c r="A28" s="16" t="s">
        <v>55</v>
      </c>
      <c r="B28" s="18">
        <v>4440852</v>
      </c>
      <c r="C28" s="18">
        <v>668248</v>
      </c>
      <c r="D28" s="15" t="s">
        <v>56</v>
      </c>
      <c r="E28" s="19">
        <f>E20+E26+E27</f>
        <v>2121657.39</v>
      </c>
      <c r="F28" s="18">
        <f>F20+F26+F27</f>
        <v>2913094.42</v>
      </c>
    </row>
    <row r="29" ht="16.5" customHeight="1" spans="1:6">
      <c r="A29" s="16" t="s">
        <v>57</v>
      </c>
      <c r="B29" s="18">
        <v>1255961.14</v>
      </c>
      <c r="C29" s="18">
        <v>666786.54</v>
      </c>
      <c r="D29" s="21"/>
      <c r="E29" s="22"/>
      <c r="F29" s="23"/>
    </row>
    <row r="30" ht="16.5" customHeight="1" spans="1:6">
      <c r="A30" s="16" t="s">
        <v>58</v>
      </c>
      <c r="B30" s="18">
        <f>B28-B29</f>
        <v>3184890.86</v>
      </c>
      <c r="C30" s="18">
        <f>C28-C29</f>
        <v>1461.45999999996</v>
      </c>
      <c r="D30" s="21"/>
      <c r="E30" s="22"/>
      <c r="F30" s="23"/>
    </row>
    <row r="31" ht="16.5" customHeight="1" spans="1:6">
      <c r="A31" s="16" t="s">
        <v>59</v>
      </c>
      <c r="B31" s="18">
        <v>0</v>
      </c>
      <c r="C31" s="18">
        <v>0</v>
      </c>
      <c r="D31" s="21"/>
      <c r="E31" s="22"/>
      <c r="F31" s="23"/>
    </row>
    <row r="32" ht="16.5" customHeight="1" spans="1:6">
      <c r="A32" s="16" t="s">
        <v>60</v>
      </c>
      <c r="B32" s="18">
        <v>0</v>
      </c>
      <c r="C32" s="18">
        <v>0</v>
      </c>
      <c r="D32" s="24"/>
      <c r="E32" s="22"/>
      <c r="F32" s="23"/>
    </row>
    <row r="33" ht="16.5" customHeight="1" spans="1:6">
      <c r="A33" s="16" t="s">
        <v>61</v>
      </c>
      <c r="B33" s="18">
        <v>0</v>
      </c>
      <c r="C33" s="18">
        <v>0</v>
      </c>
      <c r="D33" s="24"/>
      <c r="E33" s="19">
        <v>0</v>
      </c>
      <c r="F33" s="18">
        <v>0</v>
      </c>
    </row>
    <row r="34" ht="16.5" customHeight="1" spans="1:6">
      <c r="A34" s="16" t="s">
        <v>62</v>
      </c>
      <c r="B34" s="18">
        <f>B32-B33</f>
        <v>0</v>
      </c>
      <c r="C34" s="18">
        <f>C32-C33</f>
        <v>0</v>
      </c>
      <c r="D34" s="24"/>
      <c r="E34" s="19">
        <v>0</v>
      </c>
      <c r="F34" s="18">
        <v>0</v>
      </c>
    </row>
    <row r="35" ht="16.5" customHeight="1" spans="1:6">
      <c r="A35" s="16" t="s">
        <v>63</v>
      </c>
      <c r="B35" s="18">
        <v>0</v>
      </c>
      <c r="C35" s="18">
        <v>0</v>
      </c>
      <c r="D35" s="24"/>
      <c r="E35" s="19">
        <v>0</v>
      </c>
      <c r="F35" s="18">
        <v>0</v>
      </c>
    </row>
    <row r="36" ht="16.5" customHeight="1" spans="1:7">
      <c r="A36" s="16" t="s">
        <v>64</v>
      </c>
      <c r="B36" s="18">
        <v>0</v>
      </c>
      <c r="C36" s="18">
        <v>0</v>
      </c>
      <c r="D36" s="24"/>
      <c r="E36" s="19">
        <v>0</v>
      </c>
      <c r="F36" s="18">
        <v>0</v>
      </c>
      <c r="G36" t="s">
        <v>12</v>
      </c>
    </row>
    <row r="37" ht="16.5" customHeight="1" spans="1:6">
      <c r="A37" s="16" t="s">
        <v>65</v>
      </c>
      <c r="B37" s="18">
        <v>0</v>
      </c>
      <c r="C37" s="18">
        <v>0</v>
      </c>
      <c r="D37" s="24"/>
      <c r="E37" s="19">
        <v>0</v>
      </c>
      <c r="F37" s="18">
        <v>0</v>
      </c>
    </row>
    <row r="38" ht="16.5" customHeight="1" spans="1:6">
      <c r="A38" s="16" t="s">
        <v>66</v>
      </c>
      <c r="B38" s="18">
        <v>0</v>
      </c>
      <c r="C38" s="18">
        <v>0</v>
      </c>
      <c r="D38" s="16"/>
      <c r="E38" s="25"/>
      <c r="F38" s="25"/>
    </row>
    <row r="39" ht="16.5" customHeight="1" spans="1:6">
      <c r="A39" s="16" t="s">
        <v>67</v>
      </c>
      <c r="B39" s="18">
        <f>B37-B38</f>
        <v>0</v>
      </c>
      <c r="C39" s="18">
        <f>C37-C38</f>
        <v>0</v>
      </c>
      <c r="D39" s="16"/>
      <c r="E39" s="25"/>
      <c r="F39" s="25"/>
    </row>
    <row r="40" customHeight="1" spans="1:6">
      <c r="A40" s="25" t="s">
        <v>68</v>
      </c>
      <c r="B40" s="18">
        <v>0</v>
      </c>
      <c r="C40" s="18">
        <v>0</v>
      </c>
      <c r="D40" s="26" t="s">
        <v>69</v>
      </c>
      <c r="E40" s="19">
        <v>0</v>
      </c>
      <c r="F40" s="18">
        <v>0</v>
      </c>
    </row>
    <row r="41" customHeight="1" spans="1:6">
      <c r="A41" s="25" t="s">
        <v>70</v>
      </c>
      <c r="B41" s="18" t="s">
        <v>71</v>
      </c>
      <c r="C41" s="18">
        <v>0</v>
      </c>
      <c r="D41" s="26" t="s">
        <v>72</v>
      </c>
      <c r="E41" s="19">
        <v>141989760.3</v>
      </c>
      <c r="F41" s="18">
        <v>97928918.92</v>
      </c>
    </row>
    <row r="42" customHeight="1" spans="1:6">
      <c r="A42" s="25" t="s">
        <v>73</v>
      </c>
      <c r="B42" s="18"/>
      <c r="C42" s="18">
        <f>C40-C41</f>
        <v>0</v>
      </c>
      <c r="D42" s="26" t="s">
        <v>74</v>
      </c>
      <c r="E42" s="19">
        <v>0</v>
      </c>
      <c r="F42" s="18">
        <v>0</v>
      </c>
    </row>
    <row r="43" ht="16.5" customHeight="1" spans="1:6">
      <c r="A43" s="16" t="s">
        <v>75</v>
      </c>
      <c r="B43" s="18">
        <v>0</v>
      </c>
      <c r="C43" s="18">
        <v>0</v>
      </c>
      <c r="D43" s="26" t="s">
        <v>76</v>
      </c>
      <c r="E43" s="19"/>
      <c r="F43" s="18"/>
    </row>
    <row r="44" ht="16.5" customHeight="1" spans="1:6">
      <c r="A44" s="16" t="s">
        <v>77</v>
      </c>
      <c r="B44" s="18">
        <v>0</v>
      </c>
      <c r="C44" s="18">
        <v>0</v>
      </c>
      <c r="D44" s="16" t="s">
        <v>78</v>
      </c>
      <c r="E44" s="19">
        <v>0</v>
      </c>
      <c r="F44" s="18">
        <v>0</v>
      </c>
    </row>
    <row r="45" ht="16.5" customHeight="1" spans="1:6">
      <c r="A45" s="16" t="s">
        <v>79</v>
      </c>
      <c r="B45" s="18">
        <v>0</v>
      </c>
      <c r="C45" s="18">
        <v>0</v>
      </c>
      <c r="D45" s="16" t="s">
        <v>80</v>
      </c>
      <c r="E45" s="19">
        <v>0</v>
      </c>
      <c r="F45" s="18">
        <v>0</v>
      </c>
    </row>
    <row r="46" ht="16.5" customHeight="1" spans="1:6">
      <c r="A46" s="16" t="s">
        <v>81</v>
      </c>
      <c r="B46" s="18">
        <f>B21+B22+B25+B26+B27+B30+B31+B34+B35+B36+B39+B43+B44+B45+B42</f>
        <v>136686651.93</v>
      </c>
      <c r="C46" s="18">
        <f>C21+C22+C25+C26+C27+C30+C31+C34+C35+C36+C39+C43+C44+C45+C42</f>
        <v>86352171.86</v>
      </c>
      <c r="D46" s="16" t="s">
        <v>82</v>
      </c>
      <c r="E46" s="19"/>
      <c r="F46" s="18">
        <v>0</v>
      </c>
    </row>
    <row r="47" ht="16.5" customHeight="1" spans="1:6">
      <c r="A47" s="16" t="s">
        <v>83</v>
      </c>
      <c r="B47" s="18">
        <v>0</v>
      </c>
      <c r="C47" s="18">
        <v>0</v>
      </c>
      <c r="D47" s="16" t="s">
        <v>84</v>
      </c>
      <c r="E47" s="19">
        <f>SUM(E41:E46)</f>
        <v>141989760.3</v>
      </c>
      <c r="F47" s="18">
        <f>SUM(F41:F46)</f>
        <v>97928918.92</v>
      </c>
    </row>
    <row r="48" s="1" customFormat="1" ht="16.5" customHeight="1" spans="1:6">
      <c r="A48" s="16" t="s">
        <v>85</v>
      </c>
      <c r="B48" s="18">
        <f>B19+B46+B47</f>
        <v>144111417.69</v>
      </c>
      <c r="C48" s="18">
        <f>C19+C46+C47</f>
        <v>100842013.34</v>
      </c>
      <c r="D48" s="15" t="s">
        <v>86</v>
      </c>
      <c r="E48" s="19">
        <f>E28+E47</f>
        <v>144111417.69</v>
      </c>
      <c r="F48" s="18">
        <f>F28+F47</f>
        <v>100842013.34</v>
      </c>
    </row>
    <row r="49" s="1" customFormat="1" ht="16.5" customHeight="1" spans="1:6">
      <c r="A49" s="27"/>
      <c r="B49" s="28"/>
      <c r="C49" s="28"/>
      <c r="D49" s="29"/>
      <c r="E49" s="30"/>
      <c r="F49" s="28"/>
    </row>
  </sheetData>
  <mergeCells count="3">
    <mergeCell ref="A1:F1"/>
    <mergeCell ref="C2:D2"/>
    <mergeCell ref="C3:E3"/>
  </mergeCells>
  <printOptions horizontalCentered="1"/>
  <pageMargins left="0.188666666666667" right="0.188666666666667" top="0.943333333333333" bottom="0.566" header="0" footer="0"/>
  <pageSetup paperSize="9" scale="8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祁蕾蕾</cp:lastModifiedBy>
  <dcterms:created xsi:type="dcterms:W3CDTF">2025-02-19T10:15:00Z</dcterms:created>
  <dcterms:modified xsi:type="dcterms:W3CDTF">2025-03-06T03:12:12Z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5CB1B29149C4B447793FB5679EBAB2B1_42</vt:lpwstr>
  </property>
  <property fmtid="{D5CDD505-2E9C-101B-9397-08002B2CF9AE}" pid="3" name="KSOProductBuildVer">
    <vt:lpwstr>2052-12.1.0.20305</vt:lpwstr>
  </property>
</Properties>
</file>